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7235" windowHeight="7710" activeTab="2"/>
  </bookViews>
  <sheets>
    <sheet name="TAB 7 - 8 - 9" sheetId="2" r:id="rId1"/>
    <sheet name="TAB 7.15 - 8.15 - 9.15" sheetId="3" r:id="rId2"/>
    <sheet name="TAB 7.30-8.30-9.30" sheetId="1" r:id="rId3"/>
    <sheet name="TAB 6. 45 - 7.45 - 8.45 - 9.45 " sheetId="4" r:id="rId4"/>
  </sheets>
  <calcPr calcId="125725"/>
</workbook>
</file>

<file path=xl/calcChain.xml><?xml version="1.0" encoding="utf-8"?>
<calcChain xmlns="http://schemas.openxmlformats.org/spreadsheetml/2006/main">
  <c r="E8" i="4"/>
  <c r="F8"/>
  <c r="G8"/>
  <c r="E9"/>
  <c r="F9"/>
  <c r="G9"/>
  <c r="E10"/>
  <c r="F10"/>
  <c r="G10"/>
  <c r="E11"/>
  <c r="F11"/>
  <c r="G11"/>
  <c r="E12"/>
  <c r="F12"/>
  <c r="G12"/>
  <c r="E13"/>
  <c r="F13"/>
  <c r="G13"/>
  <c r="K13" s="1"/>
  <c r="E14"/>
  <c r="F14"/>
  <c r="G14"/>
  <c r="K14" s="1"/>
  <c r="E15"/>
  <c r="F15"/>
  <c r="J15" s="1"/>
  <c r="G15"/>
  <c r="E16"/>
  <c r="F16"/>
  <c r="G16"/>
  <c r="K16" s="1"/>
  <c r="G7"/>
  <c r="F7"/>
  <c r="E7"/>
  <c r="E8" i="1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G7"/>
  <c r="F7"/>
  <c r="E7"/>
  <c r="E8" i="3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G7"/>
  <c r="F7"/>
  <c r="E7"/>
  <c r="E8" i="2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K15" s="1"/>
  <c r="E16"/>
  <c r="F16"/>
  <c r="G16"/>
  <c r="G7"/>
  <c r="K7" s="1"/>
  <c r="F7"/>
  <c r="J7" s="1"/>
  <c r="E7"/>
  <c r="J8" i="4"/>
  <c r="K9"/>
  <c r="J10"/>
  <c r="K11"/>
  <c r="J12"/>
  <c r="J14"/>
  <c r="K15"/>
  <c r="J16"/>
  <c r="J13"/>
  <c r="K12"/>
  <c r="J11"/>
  <c r="K10"/>
  <c r="J9"/>
  <c r="K8"/>
  <c r="K13" i="3"/>
  <c r="K16"/>
  <c r="I7"/>
  <c r="J16"/>
  <c r="I9"/>
  <c r="K9"/>
  <c r="J10"/>
  <c r="I13"/>
  <c r="J14"/>
  <c r="K15"/>
  <c r="I16"/>
  <c r="I11"/>
  <c r="I15"/>
  <c r="I7" i="2"/>
  <c r="J8" i="1"/>
  <c r="I9"/>
  <c r="J9"/>
  <c r="K9"/>
  <c r="J10"/>
  <c r="I11"/>
  <c r="K11"/>
  <c r="K13"/>
  <c r="J14"/>
  <c r="I15"/>
  <c r="K15"/>
  <c r="J16"/>
  <c r="K8" i="3"/>
  <c r="J9"/>
  <c r="K10"/>
  <c r="J11"/>
  <c r="K12"/>
  <c r="J13"/>
  <c r="K14"/>
  <c r="J15"/>
  <c r="I14"/>
  <c r="J12"/>
  <c r="I12"/>
  <c r="K11"/>
  <c r="I10"/>
  <c r="J8"/>
  <c r="I8"/>
  <c r="J7"/>
  <c r="K7"/>
  <c r="K16" i="2"/>
  <c r="J16"/>
  <c r="I16"/>
  <c r="J15"/>
  <c r="I15"/>
  <c r="K14"/>
  <c r="J14"/>
  <c r="I14"/>
  <c r="K13"/>
  <c r="J13"/>
  <c r="I13"/>
  <c r="K12"/>
  <c r="J12"/>
  <c r="I12"/>
  <c r="J11"/>
  <c r="K11"/>
  <c r="I11"/>
  <c r="J10"/>
  <c r="K10"/>
  <c r="I10"/>
  <c r="J9"/>
  <c r="K9"/>
  <c r="I9"/>
  <c r="J8"/>
  <c r="K8"/>
  <c r="I8"/>
  <c r="I7" i="1"/>
  <c r="J13"/>
  <c r="K12"/>
  <c r="K10"/>
  <c r="I10"/>
  <c r="I13"/>
  <c r="J12"/>
  <c r="I8"/>
  <c r="K8"/>
  <c r="J11"/>
  <c r="I12"/>
  <c r="I14"/>
  <c r="K14"/>
  <c r="J15"/>
  <c r="I16"/>
  <c r="K16"/>
  <c r="K7"/>
  <c r="J7"/>
</calcChain>
</file>

<file path=xl/sharedStrings.xml><?xml version="1.0" encoding="utf-8"?>
<sst xmlns="http://schemas.openxmlformats.org/spreadsheetml/2006/main" count="50" uniqueCount="16">
  <si>
    <t>Km/h</t>
  </si>
  <si>
    <t>Località</t>
  </si>
  <si>
    <t>Altimetria</t>
  </si>
  <si>
    <t xml:space="preserve">Km </t>
  </si>
  <si>
    <t>percorsi</t>
  </si>
  <si>
    <t>PARTENZA - Montecavolo</t>
  </si>
  <si>
    <t>ARRIVO - Montecavolo</t>
  </si>
  <si>
    <t>metri</t>
  </si>
  <si>
    <t>Ciano</t>
  </si>
  <si>
    <t>Vetto</t>
  </si>
  <si>
    <t>Sparavalle</t>
  </si>
  <si>
    <t>Ramiseto</t>
  </si>
  <si>
    <t>biv.Cereggio</t>
  </si>
  <si>
    <t>San Polo</t>
  </si>
  <si>
    <t>Gottano</t>
  </si>
  <si>
    <t>Domenica 24 Luglio 2011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</si>
</sst>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h:mm;@"/>
    <numFmt numFmtId="165" formatCode="0.000"/>
    <numFmt numFmtId="166" formatCode="mm\:ss.0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0" fontId="2" fillId="0" borderId="0" xfId="0" applyFont="1" applyFill="1"/>
    <xf numFmtId="164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2" fillId="0" borderId="1" xfId="0" applyNumberFormat="1" applyFont="1" applyBorder="1"/>
    <xf numFmtId="2" fontId="4" fillId="0" borderId="1" xfId="0" applyNumberFormat="1" applyFont="1" applyBorder="1"/>
    <xf numFmtId="165" fontId="2" fillId="0" borderId="1" xfId="0" applyNumberFormat="1" applyFont="1" applyBorder="1"/>
    <xf numFmtId="2" fontId="2" fillId="0" borderId="1" xfId="1" applyNumberFormat="1" applyFont="1" applyBorder="1"/>
    <xf numFmtId="2" fontId="2" fillId="0" borderId="1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7"/>
  <sheetViews>
    <sheetView topLeftCell="A5" workbookViewId="0">
      <selection activeCell="B12" sqref="B12"/>
    </sheetView>
  </sheetViews>
  <sheetFormatPr defaultRowHeight="21"/>
  <cols>
    <col min="1" max="1" width="13.5703125" style="1" bestFit="1" customWidth="1"/>
    <col min="2" max="2" width="40" style="1" customWidth="1"/>
    <col min="3" max="3" width="11" style="1" bestFit="1" customWidth="1"/>
    <col min="4" max="4" width="3" style="1" customWidth="1"/>
    <col min="5" max="5" width="9.85546875" style="1" hidden="1" customWidth="1"/>
    <col min="6" max="7" width="8.28515625" style="1" hidden="1" customWidth="1"/>
    <col min="8" max="8" width="3.42578125" style="1" customWidth="1"/>
    <col min="9" max="10" width="8.28515625" style="1" bestFit="1" customWidth="1"/>
    <col min="11" max="11" width="9.85546875" style="1" bestFit="1" customWidth="1"/>
    <col min="12" max="16384" width="9.140625" style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7" t="s">
        <v>2</v>
      </c>
      <c r="B3" s="7" t="s">
        <v>1</v>
      </c>
      <c r="C3" s="7" t="s">
        <v>3</v>
      </c>
      <c r="D3" s="8"/>
      <c r="E3" s="8"/>
      <c r="F3" s="8"/>
      <c r="G3" s="8"/>
      <c r="H3" s="8"/>
      <c r="I3" s="9">
        <v>22</v>
      </c>
      <c r="J3" s="9">
        <v>26</v>
      </c>
      <c r="K3" s="9">
        <v>30</v>
      </c>
    </row>
    <row r="4" spans="1:11">
      <c r="A4" s="7" t="s">
        <v>7</v>
      </c>
      <c r="B4" s="8"/>
      <c r="C4" s="7" t="s">
        <v>4</v>
      </c>
      <c r="D4" s="8"/>
      <c r="E4" s="8"/>
      <c r="F4" s="8"/>
      <c r="G4" s="8"/>
      <c r="H4" s="8"/>
      <c r="I4" s="7" t="s">
        <v>0</v>
      </c>
      <c r="J4" s="7" t="s">
        <v>0</v>
      </c>
      <c r="K4" s="7" t="s">
        <v>0</v>
      </c>
    </row>
    <row r="5" spans="1:11">
      <c r="A5" s="10"/>
      <c r="B5" s="10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>
        <v>140</v>
      </c>
      <c r="B6" s="10" t="s">
        <v>5</v>
      </c>
      <c r="C6" s="11">
        <v>0</v>
      </c>
      <c r="D6" s="8"/>
      <c r="E6" s="12"/>
      <c r="F6" s="12"/>
      <c r="G6" s="12"/>
      <c r="H6" s="12"/>
      <c r="I6" s="13">
        <v>7</v>
      </c>
      <c r="J6" s="13">
        <v>7</v>
      </c>
      <c r="K6" s="13">
        <v>7</v>
      </c>
    </row>
    <row r="7" spans="1:11">
      <c r="A7" s="7"/>
      <c r="B7" s="10"/>
      <c r="C7" s="11"/>
      <c r="D7" s="8"/>
      <c r="E7" s="14">
        <f>IF($C7/$I$3*60/100&gt;=7.8,($C7/$I$3*60/100)+5.2,IF($C7/$I$3*60/100&gt;=7.2,($C7/$I$3*60/100)+4.8,IF($C7/$I$3*60/100&gt;=6.6,($C7/$I$3*60/100)+4.4,IF($C7/$I$3*60/100&gt;=6,($C7/$I$3*60/100)+4,IF($C7/$I$3*60/100&gt;=5.4,($C7/$I$3*60/100)+3.6,IF($C7/$I$3*60/100&gt;=4.8,($C7/$I$3*60/100)+3.2,IF($C7/$I$3*60/100&gt;=4.2,($C7/$I$3*60/100)+2.8,IF($C7/$I$3*60/100&gt;=3.6,($C7/$I$3*60/100)+2.4,IF($C7/$I$3*60/100&gt;=3,($C7/$I$3*60/100)+2,IF($C7/$I$3*60/100&gt;=2.4,($C7/$I$3*60/100)+1.6,IF($C7/$I$3*60/100&gt;=1.8,($C7/$I$3*60/100)+1.2,IF($C7/$I$3*60/100&gt;=1.2,($C7/$I$3*60/100)+0.8,IF($C7/$I$3*60/100&gt;=0.6,($C7/$I$3*60/100)+0.4,($C7/$I$3*60/100))))))))))))))</f>
        <v>0</v>
      </c>
      <c r="F7" s="14">
        <f>IF($C7/$J$3*60/100&gt;=7.8,($C7/$J$3*60/100)+5.2,IF($C7/$J$3*60/100&gt;=7.2,($C7/$J$3*60/100)+4.8,IF($C7/$J$3*60/100&gt;=6.6,($C7/$J$3*60/100)+4.4,IF($C7/$J$3*60/100&gt;=6,($C7/$J$3*60/100)+4,IF($C7/$J$3*60/100&gt;=5.4,($C7/$J$3*60/100)+3.6,IF($C7/$J$3*60/100&gt;=4.8,($C7/$J$3*60/100)+3.2,IF($C7/$J$3*60/100&gt;=4.2,($C7/$J$3*60/100)+2.8,IF($C7/$J$3*60/100&gt;=3.6,($C7/$J$3*60/100)+2.4,IF($C7/$J$3*60/100&gt;=3,($C7/$J$3*60/100)+2,IF($C7/$J$3*60/100&gt;=2.4,($C7/$J$3*60/100)+1.6,IF($C7/$J$3*60/100&gt;=1.8,($C7/$J$3*60/100)+1.2,IF($C7/$J$3*60/100&gt;=1.2,($C7/$J$3*60/100)+0.8,IF($C7/$J$3*60/100&gt;=0.6,($C7/$J$3*60/100)+0.4,($C7/$J$3*60/100))))))))))))))</f>
        <v>0</v>
      </c>
      <c r="G7" s="14">
        <f>IF($C7/$K$3*60/100&gt;=7.8,($C7/$K$3*60/100)+5.2,IF($C7/$K$3*60/100&gt;=7.2,($C7/$K$3*60/100)+4.8,IF($C7/$K$3*60/100&gt;=6.6,($C7/$K$3*60/100)+4.4,IF($C7/$K$3*60/100&gt;=6,($C7/$K$3*60/100)+4,IF($C7/$K$3*60/100&gt;=5.4,($C7/$K$3*60/100)+3.6,IF($C7/$K$3*60/100&gt;=4.8,($C7/$K$3*60/100)+3.2,IF($C7/$K$3*60/100&gt;=4.2,($C7/$K$3*60/100)+2.8,IF($C7/$K$3*60/100&gt;=3.6,($C7/$K$3*60/100)+2.4,IF($C7/$K$3*60/100&gt;=3,($C7/$K$3*60/100)+2,IF($C7/$K$3*60/100&gt;=2.4,($C7/$K$3*60/100)+1.6,IF($C7/$K$3*60/100&gt;=1.8,($C7/$K$3*60/100)+1.2,IF($C7/$K$3*60/100&gt;=1.2,($C7/$K$3*60/100)+0.8,IF($C7/$K$3*60/100&gt;=0.6,($C7/$K$3*60/100)+0.4,($C7/$K$3*60/100))))))))))))))</f>
        <v>0</v>
      </c>
      <c r="H7" s="15"/>
      <c r="I7" s="16">
        <f>SUM($I$6+E7)</f>
        <v>7</v>
      </c>
      <c r="J7" s="16">
        <f>SUM($J$6+F7)</f>
        <v>7</v>
      </c>
      <c r="K7" s="16">
        <f>SUM($K$6+G7)</f>
        <v>7</v>
      </c>
    </row>
    <row r="8" spans="1:11">
      <c r="A8" s="7"/>
      <c r="B8" s="10"/>
      <c r="C8" s="11"/>
      <c r="D8" s="8"/>
      <c r="E8" s="14">
        <f t="shared" ref="E8:E16" si="0">IF($C8/$I$3*60/100&gt;=7.8,($C8/$I$3*60/100)+5.2,IF($C8/$I$3*60/100&gt;=7.2,($C8/$I$3*60/100)+4.8,IF($C8/$I$3*60/100&gt;=6.6,($C8/$I$3*60/100)+4.4,IF($C8/$I$3*60/100&gt;=6,($C8/$I$3*60/100)+4,IF($C8/$I$3*60/100&gt;=5.4,($C8/$I$3*60/100)+3.6,IF($C8/$I$3*60/100&gt;=4.8,($C8/$I$3*60/100)+3.2,IF($C8/$I$3*60/100&gt;=4.2,($C8/$I$3*60/100)+2.8,IF($C8/$I$3*60/100&gt;=3.6,($C8/$I$3*60/100)+2.4,IF($C8/$I$3*60/100&gt;=3,($C8/$I$3*60/100)+2,IF($C8/$I$3*60/100&gt;=2.4,($C8/$I$3*60/100)+1.6,IF($C8/$I$3*60/100&gt;=1.8,($C8/$I$3*60/100)+1.2,IF($C8/$I$3*60/100&gt;=1.2,($C8/$I$3*60/100)+0.8,IF($C8/$I$3*60/100&gt;=0.6,($C8/$I$3*60/100)+0.4,($C8/$I$3*60/100))))))))))))))</f>
        <v>0</v>
      </c>
      <c r="F8" s="14">
        <f t="shared" ref="F8:F16" si="1">IF($C8/$J$3*60/100&gt;=7.8,($C8/$J$3*60/100)+5.2,IF($C8/$J$3*60/100&gt;=7.2,($C8/$J$3*60/100)+4.8,IF($C8/$J$3*60/100&gt;=6.6,($C8/$J$3*60/100)+4.4,IF($C8/$J$3*60/100&gt;=6,($C8/$J$3*60/100)+4,IF($C8/$J$3*60/100&gt;=5.4,($C8/$J$3*60/100)+3.6,IF($C8/$J$3*60/100&gt;=4.8,($C8/$J$3*60/100)+3.2,IF($C8/$J$3*60/100&gt;=4.2,($C8/$J$3*60/100)+2.8,IF($C8/$J$3*60/100&gt;=3.6,($C8/$J$3*60/100)+2.4,IF($C8/$J$3*60/100&gt;=3,($C8/$J$3*60/100)+2,IF($C8/$J$3*60/100&gt;=2.4,($C8/$J$3*60/100)+1.6,IF($C8/$J$3*60/100&gt;=1.8,($C8/$J$3*60/100)+1.2,IF($C8/$J$3*60/100&gt;=1.2,($C8/$J$3*60/100)+0.8,IF($C8/$J$3*60/100&gt;=0.6,($C8/$J$3*60/100)+0.4,($C8/$J$3*60/100))))))))))))))</f>
        <v>0</v>
      </c>
      <c r="G8" s="14">
        <f t="shared" ref="G8:G16" si="2">IF($C8/$K$3*60/100&gt;=7.8,($C8/$K$3*60/100)+5.2,IF($C8/$K$3*60/100&gt;=7.2,($C8/$K$3*60/100)+4.8,IF($C8/$K$3*60/100&gt;=6.6,($C8/$K$3*60/100)+4.4,IF($C8/$K$3*60/100&gt;=6,($C8/$K$3*60/100)+4,IF($C8/$K$3*60/100&gt;=5.4,($C8/$K$3*60/100)+3.6,IF($C8/$K$3*60/100&gt;=4.8,($C8/$K$3*60/100)+3.2,IF($C8/$K$3*60/100&gt;=4.2,($C8/$K$3*60/100)+2.8,IF($C8/$K$3*60/100&gt;=3.6,($C8/$K$3*60/100)+2.4,IF($C8/$K$3*60/100&gt;=3,($C8/$K$3*60/100)+2,IF($C8/$K$3*60/100&gt;=2.4,($C8/$K$3*60/100)+1.6,IF($C8/$K$3*60/100&gt;=1.8,($C8/$K$3*60/100)+1.2,IF($C8/$K$3*60/100&gt;=1.2,($C8/$K$3*60/100)+0.8,IF($C8/$K$3*60/100&gt;=0.6,($C8/$K$3*60/100)+0.4,($C8/$K$3*60/100))))))))))))))</f>
        <v>0</v>
      </c>
      <c r="H8" s="12"/>
      <c r="I8" s="16">
        <f t="shared" ref="I8:I16" si="3">SUM($I$6+E8)</f>
        <v>7</v>
      </c>
      <c r="J8" s="16">
        <f t="shared" ref="J8:J16" si="4">SUM($J$6+F8)</f>
        <v>7</v>
      </c>
      <c r="K8" s="16">
        <f t="shared" ref="K8:K16" si="5">SUM($K$6+G8)</f>
        <v>7</v>
      </c>
    </row>
    <row r="9" spans="1:11">
      <c r="A9" s="7"/>
      <c r="B9" s="10"/>
      <c r="C9" s="11"/>
      <c r="D9" s="8"/>
      <c r="E9" s="14">
        <f t="shared" si="0"/>
        <v>0</v>
      </c>
      <c r="F9" s="14">
        <f t="shared" si="1"/>
        <v>0</v>
      </c>
      <c r="G9" s="14">
        <f t="shared" si="2"/>
        <v>0</v>
      </c>
      <c r="H9" s="12"/>
      <c r="I9" s="16">
        <f t="shared" si="3"/>
        <v>7</v>
      </c>
      <c r="J9" s="16">
        <f t="shared" si="4"/>
        <v>7</v>
      </c>
      <c r="K9" s="16">
        <f>SUM($K$6+G9)</f>
        <v>7</v>
      </c>
    </row>
    <row r="10" spans="1:11">
      <c r="A10" s="7"/>
      <c r="B10" s="10"/>
      <c r="C10" s="11"/>
      <c r="D10" s="8"/>
      <c r="E10" s="14">
        <f t="shared" si="0"/>
        <v>0</v>
      </c>
      <c r="F10" s="14">
        <f t="shared" si="1"/>
        <v>0</v>
      </c>
      <c r="G10" s="14">
        <f t="shared" si="2"/>
        <v>0</v>
      </c>
      <c r="H10" s="12"/>
      <c r="I10" s="16">
        <f t="shared" si="3"/>
        <v>7</v>
      </c>
      <c r="J10" s="16">
        <f t="shared" si="4"/>
        <v>7</v>
      </c>
      <c r="K10" s="16">
        <f t="shared" si="5"/>
        <v>7</v>
      </c>
    </row>
    <row r="11" spans="1:11">
      <c r="A11" s="7"/>
      <c r="B11" s="10"/>
      <c r="C11" s="11"/>
      <c r="D11" s="8"/>
      <c r="E11" s="14">
        <f t="shared" si="0"/>
        <v>0</v>
      </c>
      <c r="F11" s="14">
        <f t="shared" si="1"/>
        <v>0</v>
      </c>
      <c r="G11" s="14">
        <f t="shared" si="2"/>
        <v>0</v>
      </c>
      <c r="H11" s="12"/>
      <c r="I11" s="16">
        <f>SUM($I$6+E11)</f>
        <v>7</v>
      </c>
      <c r="J11" s="16">
        <f t="shared" si="4"/>
        <v>7</v>
      </c>
      <c r="K11" s="16">
        <f t="shared" si="5"/>
        <v>7</v>
      </c>
    </row>
    <row r="12" spans="1:11">
      <c r="A12" s="7"/>
      <c r="B12" s="10"/>
      <c r="C12" s="11"/>
      <c r="D12" s="8"/>
      <c r="E12" s="14">
        <f t="shared" si="0"/>
        <v>0</v>
      </c>
      <c r="F12" s="14">
        <f t="shared" si="1"/>
        <v>0</v>
      </c>
      <c r="G12" s="14">
        <f t="shared" si="2"/>
        <v>0</v>
      </c>
      <c r="H12" s="12"/>
      <c r="I12" s="16">
        <f t="shared" si="3"/>
        <v>7</v>
      </c>
      <c r="J12" s="16">
        <f>SUM($J$6+F12)</f>
        <v>7</v>
      </c>
      <c r="K12" s="16">
        <f>SUM($K$6+G12)</f>
        <v>7</v>
      </c>
    </row>
    <row r="13" spans="1:11">
      <c r="A13" s="7"/>
      <c r="B13" s="10"/>
      <c r="C13" s="11"/>
      <c r="D13" s="8"/>
      <c r="E13" s="14">
        <f t="shared" si="0"/>
        <v>0</v>
      </c>
      <c r="F13" s="14">
        <f t="shared" si="1"/>
        <v>0</v>
      </c>
      <c r="G13" s="14">
        <f t="shared" si="2"/>
        <v>0</v>
      </c>
      <c r="H13" s="12"/>
      <c r="I13" s="16">
        <f t="shared" si="3"/>
        <v>7</v>
      </c>
      <c r="J13" s="16">
        <f t="shared" si="4"/>
        <v>7</v>
      </c>
      <c r="K13" s="16">
        <f t="shared" si="5"/>
        <v>7</v>
      </c>
    </row>
    <row r="14" spans="1:11">
      <c r="A14" s="7"/>
      <c r="B14" s="10"/>
      <c r="C14" s="11"/>
      <c r="D14" s="8"/>
      <c r="E14" s="14">
        <f t="shared" si="0"/>
        <v>0</v>
      </c>
      <c r="F14" s="14">
        <f t="shared" si="1"/>
        <v>0</v>
      </c>
      <c r="G14" s="14">
        <f t="shared" si="2"/>
        <v>0</v>
      </c>
      <c r="H14" s="12"/>
      <c r="I14" s="16">
        <f t="shared" si="3"/>
        <v>7</v>
      </c>
      <c r="J14" s="16">
        <f t="shared" si="4"/>
        <v>7</v>
      </c>
      <c r="K14" s="16">
        <f t="shared" si="5"/>
        <v>7</v>
      </c>
    </row>
    <row r="15" spans="1:11">
      <c r="A15" s="7"/>
      <c r="B15" s="10"/>
      <c r="C15" s="11"/>
      <c r="D15" s="8"/>
      <c r="E15" s="14">
        <f t="shared" si="0"/>
        <v>0</v>
      </c>
      <c r="F15" s="14">
        <f t="shared" si="1"/>
        <v>0</v>
      </c>
      <c r="G15" s="14">
        <f t="shared" si="2"/>
        <v>0</v>
      </c>
      <c r="H15" s="12"/>
      <c r="I15" s="16">
        <f t="shared" si="3"/>
        <v>7</v>
      </c>
      <c r="J15" s="16">
        <f t="shared" si="4"/>
        <v>7</v>
      </c>
      <c r="K15" s="16">
        <f t="shared" si="5"/>
        <v>7</v>
      </c>
    </row>
    <row r="16" spans="1:11">
      <c r="A16" s="7">
        <v>140</v>
      </c>
      <c r="B16" s="10" t="s">
        <v>6</v>
      </c>
      <c r="C16" s="11"/>
      <c r="D16" s="8"/>
      <c r="E16" s="14">
        <f t="shared" si="0"/>
        <v>0</v>
      </c>
      <c r="F16" s="14">
        <f t="shared" si="1"/>
        <v>0</v>
      </c>
      <c r="G16" s="14">
        <f t="shared" si="2"/>
        <v>0</v>
      </c>
      <c r="H16" s="12"/>
      <c r="I16" s="16">
        <f t="shared" si="3"/>
        <v>7</v>
      </c>
      <c r="J16" s="16">
        <f t="shared" si="4"/>
        <v>7</v>
      </c>
      <c r="K16" s="16">
        <f t="shared" si="5"/>
        <v>7</v>
      </c>
    </row>
    <row r="17" spans="3:11">
      <c r="C17" s="4"/>
      <c r="E17" s="2"/>
      <c r="F17" s="2"/>
      <c r="G17" s="2"/>
      <c r="H17" s="2"/>
      <c r="I17" s="3"/>
      <c r="J17" s="3"/>
      <c r="K17" s="3"/>
    </row>
    <row r="18" spans="3:11">
      <c r="E18" s="2"/>
      <c r="F18" s="2"/>
      <c r="G18" s="2"/>
      <c r="H18" s="2"/>
      <c r="I18" s="3"/>
      <c r="J18" s="3"/>
      <c r="K18" s="3"/>
    </row>
    <row r="19" spans="3:11">
      <c r="E19" s="5"/>
      <c r="F19" s="5"/>
      <c r="G19" s="5"/>
      <c r="H19" s="5"/>
      <c r="I19" s="2"/>
      <c r="J19" s="2"/>
      <c r="K19" s="2"/>
    </row>
    <row r="20" spans="3:11">
      <c r="E20" s="6"/>
      <c r="F20" s="6"/>
      <c r="G20" s="6"/>
      <c r="H20" s="6"/>
      <c r="I20" s="2"/>
      <c r="J20" s="2"/>
      <c r="K20" s="2"/>
    </row>
    <row r="21" spans="3:11">
      <c r="E21" s="6"/>
      <c r="F21" s="6"/>
      <c r="G21" s="6"/>
      <c r="H21" s="6"/>
      <c r="I21" s="2"/>
      <c r="J21" s="2"/>
      <c r="K21" s="2"/>
    </row>
    <row r="22" spans="3:11">
      <c r="E22" s="6"/>
      <c r="F22" s="6"/>
      <c r="G22" s="6"/>
      <c r="H22" s="6"/>
      <c r="I22" s="2"/>
      <c r="J22" s="2"/>
      <c r="K22" s="2"/>
    </row>
    <row r="23" spans="3:11">
      <c r="E23" s="5"/>
      <c r="F23" s="5"/>
      <c r="G23" s="5"/>
      <c r="H23" s="5"/>
      <c r="I23" s="5"/>
      <c r="J23" s="5"/>
      <c r="K23" s="5"/>
    </row>
    <row r="24" spans="3:11">
      <c r="E24" s="5"/>
      <c r="F24" s="5"/>
      <c r="G24" s="5"/>
      <c r="H24" s="5"/>
      <c r="I24" s="5"/>
      <c r="J24" s="5"/>
      <c r="K24" s="5"/>
    </row>
    <row r="25" spans="3:11">
      <c r="E25" s="5"/>
      <c r="F25" s="5"/>
      <c r="G25" s="5"/>
      <c r="H25" s="5"/>
      <c r="I25" s="5"/>
      <c r="J25" s="5"/>
      <c r="K25" s="5"/>
    </row>
    <row r="26" spans="3:11">
      <c r="E26" s="5"/>
      <c r="F26" s="5"/>
      <c r="G26" s="5"/>
      <c r="H26" s="5"/>
      <c r="I26" s="5"/>
      <c r="J26" s="5"/>
      <c r="K26" s="5"/>
    </row>
    <row r="27" spans="3:11">
      <c r="E27" s="5"/>
      <c r="F27" s="5"/>
      <c r="G27" s="5"/>
      <c r="H27" s="5"/>
      <c r="I27" s="5"/>
      <c r="J27" s="5"/>
      <c r="K27" s="5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&amp;CCRONOTABELLA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K27"/>
  <sheetViews>
    <sheetView workbookViewId="0">
      <selection activeCell="A16" sqref="A16"/>
    </sheetView>
  </sheetViews>
  <sheetFormatPr defaultRowHeight="21"/>
  <cols>
    <col min="1" max="1" width="13.5703125" style="1" bestFit="1" customWidth="1"/>
    <col min="2" max="2" width="40" style="1" customWidth="1"/>
    <col min="3" max="3" width="11" style="1" bestFit="1" customWidth="1"/>
    <col min="4" max="4" width="3" style="1" customWidth="1"/>
    <col min="5" max="5" width="9.85546875" style="1" hidden="1" customWidth="1"/>
    <col min="6" max="7" width="8.28515625" style="1" hidden="1" customWidth="1"/>
    <col min="8" max="8" width="3.42578125" style="1" customWidth="1"/>
    <col min="9" max="10" width="8.28515625" style="1" bestFit="1" customWidth="1"/>
    <col min="11" max="11" width="9.85546875" style="1" bestFit="1" customWidth="1"/>
    <col min="12" max="16384" width="9.140625" style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7" t="s">
        <v>2</v>
      </c>
      <c r="B3" s="7" t="s">
        <v>1</v>
      </c>
      <c r="C3" s="7" t="s">
        <v>3</v>
      </c>
      <c r="D3" s="8"/>
      <c r="E3" s="8"/>
      <c r="F3" s="8"/>
      <c r="G3" s="8"/>
      <c r="H3" s="8"/>
      <c r="I3" s="9">
        <v>22</v>
      </c>
      <c r="J3" s="9">
        <v>26</v>
      </c>
      <c r="K3" s="9">
        <v>30</v>
      </c>
    </row>
    <row r="4" spans="1:11">
      <c r="A4" s="7" t="s">
        <v>7</v>
      </c>
      <c r="B4" s="8"/>
      <c r="C4" s="7" t="s">
        <v>4</v>
      </c>
      <c r="D4" s="8"/>
      <c r="E4" s="8"/>
      <c r="F4" s="8"/>
      <c r="G4" s="8"/>
      <c r="H4" s="8"/>
      <c r="I4" s="7" t="s">
        <v>0</v>
      </c>
      <c r="J4" s="7" t="s">
        <v>0</v>
      </c>
      <c r="K4" s="7" t="s">
        <v>0</v>
      </c>
    </row>
    <row r="5" spans="1:11">
      <c r="A5" s="10"/>
      <c r="B5" s="10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>
        <v>140</v>
      </c>
      <c r="B6" s="10" t="s">
        <v>5</v>
      </c>
      <c r="C6" s="11">
        <v>0</v>
      </c>
      <c r="D6" s="8"/>
      <c r="E6" s="12"/>
      <c r="F6" s="12"/>
      <c r="G6" s="12"/>
      <c r="H6" s="12"/>
      <c r="I6" s="13">
        <v>7.15</v>
      </c>
      <c r="J6" s="13">
        <v>7.15</v>
      </c>
      <c r="K6" s="13">
        <v>7.15</v>
      </c>
    </row>
    <row r="7" spans="1:11">
      <c r="A7" s="7"/>
      <c r="B7" s="10"/>
      <c r="C7" s="11"/>
      <c r="D7" s="8"/>
      <c r="E7" s="14">
        <f>IF($C7/$I$3*60/100&gt;=7.65,($C7/$I$3*60/100)+5.2,IF($C7/$I$3*60/100&gt;=7.05,($C7/$I$3*60/100)+4.8,IF($C7/$I$3*60/100&gt;=6.45,($C7/$I$3*60/100)+4.4,IF($C7/$I$3*60/100&gt;=5.85,($C7/$I$3*60/100)+4,IF($C7/$I$3*60/100&gt;=5.25,($C7/$I$3*60/100)+3.6,IF($C7/$I$3*60/100&gt;=4.65,($C7/$I$3*60/100)+3.2,IF($C7/$I$3*60/100&gt;=4.05,($C7/$I$3*60/100)+2.8,IF($C7/$I$3*60/100&gt;=3.45,($C7/$I$3*60/100)+2.4,IF($C7/$I$3*60/100&gt;=2.85,($C7/$I$3*60/100)+2,IF($C7/$I$3*60/100&gt;=2.25,($C7/$I$3*60/100)+1.6,IF($C7/$I$3*60/100&gt;=1.65,($C7/$I$3*60/100)+1.2,IF($C7/$I$3*60/100&gt;=1.05,($C7/$I$3*60/100)+0.8,IF($C7/$I$3*60/100&gt;=0.45,($C7/$I$3*60/100)+0.4,($C7/$I$3*60/100))))))))))))))</f>
        <v>0</v>
      </c>
      <c r="F7" s="14">
        <f>IF($C7/$J$3*60/100&gt;=7.65,($C7/$J$3*60/100)+5.2,IF($C7/$J$3*60/100&gt;=7.05,($C7/$J$3*60/100)+4.8,IF($C7/$J$3*60/100&gt;=6.45,($C7/$J$3*60/100)+4.4,IF($C7/$J$3*60/100&gt;=5.85,($C7/$J$3*60/100)+4,IF($C7/$J$3*60/100&gt;=5.25,($C7/$J$3*60/100)+3.6,IF($C7/$J$3*60/100&gt;=4.65,($C7/$J$3*60/100)+3.2,IF($C7/$J$3*60/100&gt;=4.05,($C7/$J$3*60/100)+2.8,IF($C7/$J$3*60/100&gt;=3.45,($C7/$J$3*60/100)+2.4,IF($C7/$J$3*60/100&gt;=2.85,($C7/$J$3*60/100)+2,IF($C7/$J$3*60/100&gt;=2.25,($C7/$J$3*60/100)+1.6,IF($C7/$J$3*60/100&gt;=1.65,($C7/$J$3*60/100)+1.2,IF($C7/$J$3*60/100&gt;=1.05,($C7/$J$3*60/100)+0.8,IF($C7/$J$3*60/100&gt;=0.45,($C7/$J$3*60/100)+0.4,($C7/$J$3*60/100))))))))))))))</f>
        <v>0</v>
      </c>
      <c r="G7" s="14">
        <f>IF($C7/$K$3*60/100&gt;=7.65,($C7/$K$3*60/100)+5.2,IF($C7/$K$3*60/100&gt;=7.05,($C7/$K$3*60/100)+4.8,IF($C7/$K$3*60/100&gt;=6.45,($C7/$K$3*60/100)+4.4,IF($C7/$K$3*60/100&gt;=5.85,($C7/$K$3*60/100)+4,IF($C7/$K$3*60/100&gt;=5.25,($C7/$K$3*60/100)+3.6,IF($C7/$K$3*60/100&gt;=4.65,($C7/$K$3*60/100)+3.2,IF($C7/$K$3*60/100&gt;=4.05,($C7/$K$3*60/100)+2.8,IF($C7/$K$3*60/100&gt;=3.45,($C7/$K$3*60/100)+2.4,IF($C7/$K$3*60/100&gt;=2.85,($C7/$K$3*60/100)+2,IF($C7/$K$3*60/100&gt;=2.25,($C7/$K$3*60/100)+1.6,IF($C7/$K$3*60/100&gt;=1.65,($C7/$K$3*60/100)+1.2,IF($C7/$K$3*60/100&gt;=1.05,($C7/$K$3*60/100)+0.8,IF($C7/$K$3*60/100&gt;=0.45,($C7/$K$3*60/100)+0.4,($C7/$K$3*60/100))))))))))))))</f>
        <v>0</v>
      </c>
      <c r="H7" s="15"/>
      <c r="I7" s="16">
        <f>SUM($I$6+E7)</f>
        <v>7.15</v>
      </c>
      <c r="J7" s="16">
        <f>SUM($J$6+F7)</f>
        <v>7.15</v>
      </c>
      <c r="K7" s="16">
        <f>SUM($K$6+G7)</f>
        <v>7.15</v>
      </c>
    </row>
    <row r="8" spans="1:11">
      <c r="A8" s="7"/>
      <c r="B8" s="10"/>
      <c r="C8" s="11"/>
      <c r="D8" s="8"/>
      <c r="E8" s="14">
        <f t="shared" ref="E8:E16" si="0">IF($C8/$I$3*60/100&gt;=7.65,($C8/$I$3*60/100)+5.2,IF($C8/$I$3*60/100&gt;=7.05,($C8/$I$3*60/100)+4.8,IF($C8/$I$3*60/100&gt;=6.45,($C8/$I$3*60/100)+4.4,IF($C8/$I$3*60/100&gt;=5.85,($C8/$I$3*60/100)+4,IF($C8/$I$3*60/100&gt;=5.25,($C8/$I$3*60/100)+3.6,IF($C8/$I$3*60/100&gt;=4.65,($C8/$I$3*60/100)+3.2,IF($C8/$I$3*60/100&gt;=4.05,($C8/$I$3*60/100)+2.8,IF($C8/$I$3*60/100&gt;=3.45,($C8/$I$3*60/100)+2.4,IF($C8/$I$3*60/100&gt;=2.85,($C8/$I$3*60/100)+2,IF($C8/$I$3*60/100&gt;=2.25,($C8/$I$3*60/100)+1.6,IF($C8/$I$3*60/100&gt;=1.65,($C8/$I$3*60/100)+1.2,IF($C8/$I$3*60/100&gt;=1.05,($C8/$I$3*60/100)+0.8,IF($C8/$I$3*60/100&gt;=0.45,($C8/$I$3*60/100)+0.4,($C8/$I$3*60/100))))))))))))))</f>
        <v>0</v>
      </c>
      <c r="F8" s="14">
        <f t="shared" ref="F8:F16" si="1">IF($C8/$J$3*60/100&gt;=7.65,($C8/$J$3*60/100)+5.2,IF($C8/$J$3*60/100&gt;=7.05,($C8/$J$3*60/100)+4.8,IF($C8/$J$3*60/100&gt;=6.45,($C8/$J$3*60/100)+4.4,IF($C8/$J$3*60/100&gt;=5.85,($C8/$J$3*60/100)+4,IF($C8/$J$3*60/100&gt;=5.25,($C8/$J$3*60/100)+3.6,IF($C8/$J$3*60/100&gt;=4.65,($C8/$J$3*60/100)+3.2,IF($C8/$J$3*60/100&gt;=4.05,($C8/$J$3*60/100)+2.8,IF($C8/$J$3*60/100&gt;=3.45,($C8/$J$3*60/100)+2.4,IF($C8/$J$3*60/100&gt;=2.85,($C8/$J$3*60/100)+2,IF($C8/$J$3*60/100&gt;=2.25,($C8/$J$3*60/100)+1.6,IF($C8/$J$3*60/100&gt;=1.65,($C8/$J$3*60/100)+1.2,IF($C8/$J$3*60/100&gt;=1.05,($C8/$J$3*60/100)+0.8,IF($C8/$J$3*60/100&gt;=0.45,($C8/$J$3*60/100)+0.4,($C8/$J$3*60/100))))))))))))))</f>
        <v>0</v>
      </c>
      <c r="G8" s="14">
        <f t="shared" ref="G8:G16" si="2">IF($C8/$K$3*60/100&gt;=7.65,($C8/$K$3*60/100)+5.2,IF($C8/$K$3*60/100&gt;=7.05,($C8/$K$3*60/100)+4.8,IF($C8/$K$3*60/100&gt;=6.45,($C8/$K$3*60/100)+4.4,IF($C8/$K$3*60/100&gt;=5.85,($C8/$K$3*60/100)+4,IF($C8/$K$3*60/100&gt;=5.25,($C8/$K$3*60/100)+3.6,IF($C8/$K$3*60/100&gt;=4.65,($C8/$K$3*60/100)+3.2,IF($C8/$K$3*60/100&gt;=4.05,($C8/$K$3*60/100)+2.8,IF($C8/$K$3*60/100&gt;=3.45,($C8/$K$3*60/100)+2.4,IF($C8/$K$3*60/100&gt;=2.85,($C8/$K$3*60/100)+2,IF($C8/$K$3*60/100&gt;=2.25,($C8/$K$3*60/100)+1.6,IF($C8/$K$3*60/100&gt;=1.65,($C8/$K$3*60/100)+1.2,IF($C8/$K$3*60/100&gt;=1.05,($C8/$K$3*60/100)+0.8,IF($C8/$K$3*60/100&gt;=0.45,($C8/$K$3*60/100)+0.4,($C8/$K$3*60/100))))))))))))))</f>
        <v>0</v>
      </c>
      <c r="H8" s="12"/>
      <c r="I8" s="16">
        <f t="shared" ref="I8:I15" si="3">SUM($I$6+E8)</f>
        <v>7.15</v>
      </c>
      <c r="J8" s="16">
        <f t="shared" ref="J8:J15" si="4">SUM($J$6+F8)</f>
        <v>7.15</v>
      </c>
      <c r="K8" s="16">
        <f t="shared" ref="K8:K15" si="5">SUM($K$6+G8)</f>
        <v>7.15</v>
      </c>
    </row>
    <row r="9" spans="1:11">
      <c r="A9" s="7"/>
      <c r="B9" s="10"/>
      <c r="C9" s="11"/>
      <c r="D9" s="8"/>
      <c r="E9" s="14">
        <f t="shared" si="0"/>
        <v>0</v>
      </c>
      <c r="F9" s="14">
        <f t="shared" si="1"/>
        <v>0</v>
      </c>
      <c r="G9" s="14">
        <f t="shared" si="2"/>
        <v>0</v>
      </c>
      <c r="H9" s="12"/>
      <c r="I9" s="16">
        <f t="shared" si="3"/>
        <v>7.15</v>
      </c>
      <c r="J9" s="16">
        <f t="shared" si="4"/>
        <v>7.15</v>
      </c>
      <c r="K9" s="16">
        <f>SUM($K$6+G9)</f>
        <v>7.15</v>
      </c>
    </row>
    <row r="10" spans="1:11">
      <c r="A10" s="7"/>
      <c r="B10" s="10"/>
      <c r="C10" s="11"/>
      <c r="D10" s="8"/>
      <c r="E10" s="14">
        <f t="shared" si="0"/>
        <v>0</v>
      </c>
      <c r="F10" s="14">
        <f t="shared" si="1"/>
        <v>0</v>
      </c>
      <c r="G10" s="14">
        <f t="shared" si="2"/>
        <v>0</v>
      </c>
      <c r="H10" s="12"/>
      <c r="I10" s="16">
        <f t="shared" si="3"/>
        <v>7.15</v>
      </c>
      <c r="J10" s="16">
        <f t="shared" si="4"/>
        <v>7.15</v>
      </c>
      <c r="K10" s="16">
        <f t="shared" si="5"/>
        <v>7.15</v>
      </c>
    </row>
    <row r="11" spans="1:11">
      <c r="A11" s="7"/>
      <c r="B11" s="10"/>
      <c r="C11" s="11"/>
      <c r="D11" s="8"/>
      <c r="E11" s="14">
        <f t="shared" si="0"/>
        <v>0</v>
      </c>
      <c r="F11" s="14">
        <f t="shared" si="1"/>
        <v>0</v>
      </c>
      <c r="G11" s="14">
        <f t="shared" si="2"/>
        <v>0</v>
      </c>
      <c r="H11" s="12"/>
      <c r="I11" s="16">
        <f>SUM($I$6+E11)</f>
        <v>7.15</v>
      </c>
      <c r="J11" s="16">
        <f t="shared" si="4"/>
        <v>7.15</v>
      </c>
      <c r="K11" s="16">
        <f t="shared" si="5"/>
        <v>7.15</v>
      </c>
    </row>
    <row r="12" spans="1:11">
      <c r="A12" s="7"/>
      <c r="B12" s="10"/>
      <c r="C12" s="11"/>
      <c r="D12" s="8"/>
      <c r="E12" s="14">
        <f t="shared" si="0"/>
        <v>0</v>
      </c>
      <c r="F12" s="14">
        <f t="shared" si="1"/>
        <v>0</v>
      </c>
      <c r="G12" s="14">
        <f t="shared" si="2"/>
        <v>0</v>
      </c>
      <c r="H12" s="12"/>
      <c r="I12" s="16">
        <f t="shared" si="3"/>
        <v>7.15</v>
      </c>
      <c r="J12" s="16">
        <f>SUM($J$6+F12)</f>
        <v>7.15</v>
      </c>
      <c r="K12" s="16">
        <f>SUM($K$6+G12)</f>
        <v>7.15</v>
      </c>
    </row>
    <row r="13" spans="1:11">
      <c r="A13" s="7"/>
      <c r="B13" s="10"/>
      <c r="C13" s="11"/>
      <c r="D13" s="8"/>
      <c r="E13" s="14">
        <f t="shared" si="0"/>
        <v>0</v>
      </c>
      <c r="F13" s="14">
        <f t="shared" si="1"/>
        <v>0</v>
      </c>
      <c r="G13" s="14">
        <f t="shared" si="2"/>
        <v>0</v>
      </c>
      <c r="H13" s="12"/>
      <c r="I13" s="16">
        <f t="shared" si="3"/>
        <v>7.15</v>
      </c>
      <c r="J13" s="16">
        <f t="shared" si="4"/>
        <v>7.15</v>
      </c>
      <c r="K13" s="16">
        <f t="shared" si="5"/>
        <v>7.15</v>
      </c>
    </row>
    <row r="14" spans="1:11">
      <c r="A14" s="7"/>
      <c r="B14" s="10"/>
      <c r="C14" s="11"/>
      <c r="D14" s="8"/>
      <c r="E14" s="14">
        <f t="shared" si="0"/>
        <v>0</v>
      </c>
      <c r="F14" s="14">
        <f t="shared" si="1"/>
        <v>0</v>
      </c>
      <c r="G14" s="14">
        <f t="shared" si="2"/>
        <v>0</v>
      </c>
      <c r="H14" s="12"/>
      <c r="I14" s="16">
        <f t="shared" si="3"/>
        <v>7.15</v>
      </c>
      <c r="J14" s="16">
        <f t="shared" si="4"/>
        <v>7.15</v>
      </c>
      <c r="K14" s="16">
        <f t="shared" si="5"/>
        <v>7.15</v>
      </c>
    </row>
    <row r="15" spans="1:11">
      <c r="A15" s="7"/>
      <c r="B15" s="10"/>
      <c r="C15" s="11"/>
      <c r="D15" s="8"/>
      <c r="E15" s="14">
        <f t="shared" si="0"/>
        <v>0</v>
      </c>
      <c r="F15" s="14">
        <f t="shared" si="1"/>
        <v>0</v>
      </c>
      <c r="G15" s="14">
        <f t="shared" si="2"/>
        <v>0</v>
      </c>
      <c r="H15" s="12"/>
      <c r="I15" s="16">
        <f t="shared" si="3"/>
        <v>7.15</v>
      </c>
      <c r="J15" s="16">
        <f t="shared" si="4"/>
        <v>7.15</v>
      </c>
      <c r="K15" s="16">
        <f t="shared" si="5"/>
        <v>7.15</v>
      </c>
    </row>
    <row r="16" spans="1:11">
      <c r="A16" s="7">
        <v>140</v>
      </c>
      <c r="B16" s="10" t="s">
        <v>6</v>
      </c>
      <c r="C16" s="11"/>
      <c r="D16" s="8"/>
      <c r="E16" s="14">
        <f t="shared" si="0"/>
        <v>0</v>
      </c>
      <c r="F16" s="14">
        <f t="shared" si="1"/>
        <v>0</v>
      </c>
      <c r="G16" s="14">
        <f t="shared" si="2"/>
        <v>0</v>
      </c>
      <c r="H16" s="12"/>
      <c r="I16" s="16">
        <f>SUM($I$6+E16)</f>
        <v>7.15</v>
      </c>
      <c r="J16" s="16">
        <f>SUM($J$6+F16)</f>
        <v>7.15</v>
      </c>
      <c r="K16" s="16">
        <f>SUM($K$6+G16)</f>
        <v>7.15</v>
      </c>
    </row>
    <row r="17" spans="3:11">
      <c r="C17" s="4"/>
      <c r="E17" s="2"/>
      <c r="F17" s="2"/>
      <c r="G17" s="2"/>
      <c r="H17" s="2"/>
      <c r="I17" s="3"/>
      <c r="J17" s="3"/>
      <c r="K17" s="3"/>
    </row>
    <row r="18" spans="3:11">
      <c r="E18" s="2"/>
      <c r="F18" s="2"/>
      <c r="G18" s="2"/>
      <c r="H18" s="2"/>
      <c r="I18" s="3"/>
      <c r="J18" s="3"/>
      <c r="K18" s="3"/>
    </row>
    <row r="19" spans="3:11">
      <c r="E19" s="5"/>
      <c r="F19" s="5"/>
      <c r="G19" s="5"/>
      <c r="H19" s="5"/>
      <c r="I19" s="2"/>
      <c r="J19" s="2"/>
      <c r="K19" s="2"/>
    </row>
    <row r="20" spans="3:11">
      <c r="E20" s="6"/>
      <c r="F20" s="6"/>
      <c r="G20" s="6"/>
      <c r="H20" s="6"/>
      <c r="I20" s="2"/>
      <c r="J20" s="2"/>
      <c r="K20" s="2"/>
    </row>
    <row r="21" spans="3:11">
      <c r="E21" s="6"/>
      <c r="F21" s="6"/>
      <c r="G21" s="6"/>
      <c r="H21" s="6"/>
      <c r="I21" s="2"/>
      <c r="J21" s="2"/>
      <c r="K21" s="2"/>
    </row>
    <row r="22" spans="3:11">
      <c r="E22" s="6"/>
      <c r="F22" s="6"/>
      <c r="G22" s="6"/>
      <c r="H22" s="6"/>
      <c r="I22" s="2"/>
      <c r="J22" s="2"/>
      <c r="K22" s="2"/>
    </row>
    <row r="23" spans="3:11">
      <c r="E23" s="5"/>
      <c r="F23" s="5"/>
      <c r="G23" s="5"/>
      <c r="H23" s="5"/>
      <c r="I23" s="5"/>
      <c r="J23" s="5"/>
      <c r="K23" s="5"/>
    </row>
    <row r="24" spans="3:11">
      <c r="E24" s="5"/>
      <c r="F24" s="5"/>
      <c r="G24" s="5"/>
      <c r="H24" s="5"/>
      <c r="I24" s="5"/>
      <c r="J24" s="5"/>
      <c r="K24" s="5"/>
    </row>
    <row r="25" spans="3:11">
      <c r="E25" s="5"/>
      <c r="F25" s="5"/>
      <c r="G25" s="5"/>
      <c r="H25" s="5"/>
      <c r="I25" s="5"/>
      <c r="J25" s="5"/>
      <c r="K25" s="5"/>
    </row>
    <row r="26" spans="3:11">
      <c r="E26" s="5"/>
      <c r="F26" s="5"/>
      <c r="G26" s="5"/>
      <c r="H26" s="5"/>
      <c r="I26" s="5"/>
      <c r="J26" s="5"/>
      <c r="K26" s="5"/>
    </row>
    <row r="27" spans="3:11">
      <c r="E27" s="5"/>
      <c r="F27" s="5"/>
      <c r="G27" s="5"/>
      <c r="H27" s="5"/>
      <c r="I27" s="5"/>
      <c r="J27" s="5"/>
      <c r="K27" s="5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&amp;CCRONOTABELLA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K27"/>
  <sheetViews>
    <sheetView tabSelected="1" workbookViewId="0">
      <selection activeCell="N6" sqref="N6"/>
    </sheetView>
  </sheetViews>
  <sheetFormatPr defaultRowHeight="21"/>
  <cols>
    <col min="1" max="1" width="13.5703125" style="1" bestFit="1" customWidth="1"/>
    <col min="2" max="2" width="40" style="1" customWidth="1"/>
    <col min="3" max="3" width="11" style="1" bestFit="1" customWidth="1"/>
    <col min="4" max="4" width="3" style="1" customWidth="1"/>
    <col min="5" max="5" width="9.85546875" style="1" hidden="1" customWidth="1"/>
    <col min="6" max="7" width="8.28515625" style="1" hidden="1" customWidth="1"/>
    <col min="8" max="8" width="3.42578125" style="1" customWidth="1"/>
    <col min="9" max="10" width="8.28515625" style="1" bestFit="1" customWidth="1"/>
    <col min="11" max="11" width="9.85546875" style="1" bestFit="1" customWidth="1"/>
    <col min="12" max="16384" width="9.140625" style="1"/>
  </cols>
  <sheetData>
    <row r="1" spans="1:11">
      <c r="A1" s="8"/>
      <c r="B1" s="8" t="s">
        <v>15</v>
      </c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7" t="s">
        <v>2</v>
      </c>
      <c r="B3" s="7" t="s">
        <v>1</v>
      </c>
      <c r="C3" s="7" t="s">
        <v>3</v>
      </c>
      <c r="D3" s="8"/>
      <c r="E3" s="8"/>
      <c r="F3" s="8"/>
      <c r="G3" s="8"/>
      <c r="H3" s="8"/>
      <c r="I3" s="9">
        <v>22</v>
      </c>
      <c r="J3" s="9">
        <v>24</v>
      </c>
      <c r="K3" s="9">
        <v>26</v>
      </c>
    </row>
    <row r="4" spans="1:11">
      <c r="A4" s="7" t="s">
        <v>7</v>
      </c>
      <c r="B4" s="8"/>
      <c r="C4" s="7" t="s">
        <v>4</v>
      </c>
      <c r="D4" s="8"/>
      <c r="E4" s="8"/>
      <c r="F4" s="8"/>
      <c r="G4" s="8"/>
      <c r="H4" s="8"/>
      <c r="I4" s="7" t="s">
        <v>0</v>
      </c>
      <c r="J4" s="7" t="s">
        <v>0</v>
      </c>
      <c r="K4" s="7" t="s">
        <v>0</v>
      </c>
    </row>
    <row r="5" spans="1:11">
      <c r="A5" s="10"/>
      <c r="B5" s="10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>
        <v>140</v>
      </c>
      <c r="B6" s="10" t="s">
        <v>5</v>
      </c>
      <c r="C6" s="11">
        <v>0</v>
      </c>
      <c r="D6" s="8"/>
      <c r="E6" s="12"/>
      <c r="F6" s="12"/>
      <c r="G6" s="12"/>
      <c r="H6" s="12"/>
      <c r="I6" s="13">
        <v>7.3</v>
      </c>
      <c r="J6" s="13">
        <v>7.3</v>
      </c>
      <c r="K6" s="13">
        <v>7.3</v>
      </c>
    </row>
    <row r="7" spans="1:11">
      <c r="A7" s="7">
        <v>220</v>
      </c>
      <c r="B7" s="10" t="s">
        <v>8</v>
      </c>
      <c r="C7" s="11">
        <v>15</v>
      </c>
      <c r="D7" s="8"/>
      <c r="E7" s="14">
        <f>IF($C7/$I$3*60/100&gt;=8.1,($C7/$I$3*60/100)+5.6,IF($C7/$I$3*60/100&gt;=7.5,($C7/$I$3*60/100)+5.2,IF($C7/$I$3*60/100&gt;=6.9,($C7/$I$3*60/100)+4.8,IF($C7/$I$3*60/100&gt;=6.3,($C7/$I$3*60/100)+4.4,IF($C7/$I$3*60/100&gt;=5.7,($C7/$I$3*60/100)+4,IF($C7/$I$3*60/100&gt;=5.1,($C7/$I$3*60/100)+3.6,IF($C7/$I$3*60/100&gt;=4.5,($C7/$I$3*60/100)+3.2,IF($C7/$I$3*60/100&gt;=3.9,($C7/$I$3*60/100)+2.8,IF($C7/$I$3*60/100&gt;=3.3,($C7/$I$3*60/100)+2.4,IF($C7/$I$3*60/100&gt;=2.7,($C7/$I$3*60/100)+2,IF($C7/$I$3*60/100&gt;=2.1,($C7/$I$3*60/100)+1.6,IF($C7/$I$3*60/100&gt;=1.5,($C7/$I$3*60/100)+1.2,IF($C7/$I$3*60/100&gt;=0.9,($C7/$I$3*60/100)+0.8,IF($C7/$I$3*60/100&gt;=0.3,($C7/$I$3*60/100)+0.4,($C7/$I$3*60/100)))))))))))))))</f>
        <v>0.80909090909090908</v>
      </c>
      <c r="F7" s="14">
        <f>IF($C7/$J$3*60/100&gt;=8.1,($C7/$J$3*60/100)+5.6,IF($C7/$J$3*60/100&gt;=7.5,($C7/$J$3*60/100)+5.2,IF($C7/$J$3*60/100&gt;=6.9,($C7/$J$3*60/100)+4.8,IF($C7/$J$3*60/100&gt;=6.3,($C7/$J$3*60/100)+4.4,IF($C7/$J$3*60/100&gt;=5.7,($C7/$J$3*60/100)+4,IF($C7/$J$3*60/100&gt;=5.1,($C7/$J$3*60/100)+3.6,IF($C7/$J$3*60/100&gt;=4.5,($C7/$J$3*60/100)+3.2,IF($C7/$J$3*60/100&gt;=3.9,($C7/$J$3*60/100)+2.8,IF($C7/$J$3*60/100&gt;=3.3,($C7/$J$3*60/100)+2.4,IF($C7/$J$3*60/100&gt;=2.7,($C7/$J$3*60/100)+2,IF($C7/$J$3*60/100&gt;=2.1,($C7/$J$3*60/100)+1.6,IF($C7/$J$3*60/100&gt;=1.5,($C7/$J$3*60/100)+1.2,IF($C7/$J$3*60/100&gt;=0.9,($C7/$J$3*60/100)+0.8,IF($C7/$J$3*60/100&gt;=0.3,($C7/$J$3*60/100)+0.4,($C7/$J$3*60/100)))))))))))))))</f>
        <v>0.77500000000000002</v>
      </c>
      <c r="G7" s="14">
        <f>IF($C7/$K$3*60/100&gt;=8.1,($C7/$K$3*60/100)+5.6,IF($C7/$K$3*60/100&gt;=7.5,($C7/$K$3*60/100)+5.2,IF($C7/$K$3*60/100&gt;=6.9,($C7/$K$3*60/100)+4.8,IF($C7/$K$3*60/100&gt;=6.3,($C7/$K$3*60/100)+4.4,IF($C7/$K$3*60/100&gt;=5.7,($C7/$K$3*60/100)+4,IF($C7/$K$3*60/100&gt;=5.1,($C7/$K$3*60/100)+3.6,IF($C7/$K$3*60/100&gt;=4.5,($C7/$K$3*60/100)+3.2,IF($C7/$K$3*60/100&gt;=3.9,($C7/$K$3*60/100)+2.8,IF($C7/$K$3*60/100&gt;=3.3,($C7/$K$3*60/100)+2.4,IF($C7/$K$3*60/100&gt;=2.7,($C7/$K$3*60/100)+2,IF($C7/$K$3*60/100&gt;=2.1,($C7/$K$3*60/100)+1.6,IF($C7/$K$3*60/100&gt;=1.5,($C7/$K$3*60/100)+1.2,IF($C7/$K$3*60/100&gt;=0.9,($C7/$K$3*60/100)+0.8,IF($C7/$K$3*60/100&gt;=0.3,($C7/$K$3*60/100)+0.4,($C7/$K$3*60/100)))))))))))))))</f>
        <v>0.74615384615384617</v>
      </c>
      <c r="H7" s="15"/>
      <c r="I7" s="16">
        <f>SUM($I$6+E7)</f>
        <v>8.1090909090909093</v>
      </c>
      <c r="J7" s="16">
        <f>SUM($J$6+F7)</f>
        <v>8.0749999999999993</v>
      </c>
      <c r="K7" s="16">
        <f>SUM($K$6+G7)</f>
        <v>8.046153846153846</v>
      </c>
    </row>
    <row r="8" spans="1:11">
      <c r="A8" s="7">
        <v>440</v>
      </c>
      <c r="B8" s="10" t="s">
        <v>9</v>
      </c>
      <c r="C8" s="11">
        <v>30</v>
      </c>
      <c r="D8" s="8"/>
      <c r="E8" s="14">
        <f t="shared" ref="E8:E16" si="0">IF($C8/$I$3*60/100&gt;=8.1,($C8/$I$3*60/100)+5.6,IF($C8/$I$3*60/100&gt;=7.5,($C8/$I$3*60/100)+5.2,IF($C8/$I$3*60/100&gt;=6.9,($C8/$I$3*60/100)+4.8,IF($C8/$I$3*60/100&gt;=6.3,($C8/$I$3*60/100)+4.4,IF($C8/$I$3*60/100&gt;=5.7,($C8/$I$3*60/100)+4,IF($C8/$I$3*60/100&gt;=5.1,($C8/$I$3*60/100)+3.6,IF($C8/$I$3*60/100&gt;=4.5,($C8/$I$3*60/100)+3.2,IF($C8/$I$3*60/100&gt;=3.9,($C8/$I$3*60/100)+2.8,IF($C8/$I$3*60/100&gt;=3.3,($C8/$I$3*60/100)+2.4,IF($C8/$I$3*60/100&gt;=2.7,($C8/$I$3*60/100)+2,IF($C8/$I$3*60/100&gt;=2.1,($C8/$I$3*60/100)+1.6,IF($C8/$I$3*60/100&gt;=1.5,($C8/$I$3*60/100)+1.2,IF($C8/$I$3*60/100&gt;=0.9,($C8/$I$3*60/100)+0.8,IF($C8/$I$3*60/100&gt;=0.3,($C8/$I$3*60/100)+0.4,($C8/$I$3*60/100)))))))))))))))</f>
        <v>1.2181818181818183</v>
      </c>
      <c r="F8" s="14">
        <f t="shared" ref="F8:F16" si="1">IF($C8/$J$3*60/100&gt;=8.1,($C8/$J$3*60/100)+5.6,IF($C8/$J$3*60/100&gt;=7.5,($C8/$J$3*60/100)+5.2,IF($C8/$J$3*60/100&gt;=6.9,($C8/$J$3*60/100)+4.8,IF($C8/$J$3*60/100&gt;=6.3,($C8/$J$3*60/100)+4.4,IF($C8/$J$3*60/100&gt;=5.7,($C8/$J$3*60/100)+4,IF($C8/$J$3*60/100&gt;=5.1,($C8/$J$3*60/100)+3.6,IF($C8/$J$3*60/100&gt;=4.5,($C8/$J$3*60/100)+3.2,IF($C8/$J$3*60/100&gt;=3.9,($C8/$J$3*60/100)+2.8,IF($C8/$J$3*60/100&gt;=3.3,($C8/$J$3*60/100)+2.4,IF($C8/$J$3*60/100&gt;=2.7,($C8/$J$3*60/100)+2,IF($C8/$J$3*60/100&gt;=2.1,($C8/$J$3*60/100)+1.6,IF($C8/$J$3*60/100&gt;=1.5,($C8/$J$3*60/100)+1.2,IF($C8/$J$3*60/100&gt;=0.9,($C8/$J$3*60/100)+0.8,IF($C8/$J$3*60/100&gt;=0.3,($C8/$J$3*60/100)+0.4,($C8/$J$3*60/100)))))))))))))))</f>
        <v>1.1499999999999999</v>
      </c>
      <c r="G8" s="14">
        <f t="shared" ref="G8:G16" si="2">IF($C8/$K$3*60/100&gt;=8.1,($C8/$K$3*60/100)+5.6,IF($C8/$K$3*60/100&gt;=7.5,($C8/$K$3*60/100)+5.2,IF($C8/$K$3*60/100&gt;=6.9,($C8/$K$3*60/100)+4.8,IF($C8/$K$3*60/100&gt;=6.3,($C8/$K$3*60/100)+4.4,IF($C8/$K$3*60/100&gt;=5.7,($C8/$K$3*60/100)+4,IF($C8/$K$3*60/100&gt;=5.1,($C8/$K$3*60/100)+3.6,IF($C8/$K$3*60/100&gt;=4.5,($C8/$K$3*60/100)+3.2,IF($C8/$K$3*60/100&gt;=3.9,($C8/$K$3*60/100)+2.8,IF($C8/$K$3*60/100&gt;=3.3,($C8/$K$3*60/100)+2.4,IF($C8/$K$3*60/100&gt;=2.7,($C8/$K$3*60/100)+2,IF($C8/$K$3*60/100&gt;=2.1,($C8/$K$3*60/100)+1.6,IF($C8/$K$3*60/100&gt;=1.5,($C8/$K$3*60/100)+1.2,IF($C8/$K$3*60/100&gt;=0.9,($C8/$K$3*60/100)+0.8,IF($C8/$K$3*60/100&gt;=0.3,($C8/$K$3*60/100)+0.4,($C8/$K$3*60/100)))))))))))))))</f>
        <v>1.0923076923076924</v>
      </c>
      <c r="H8" s="12"/>
      <c r="I8" s="16">
        <f t="shared" ref="I8:I16" si="3">SUM($I$6+E8)</f>
        <v>8.5181818181818176</v>
      </c>
      <c r="J8" s="16">
        <f t="shared" ref="J8:J16" si="4">SUM($J$6+F8)</f>
        <v>8.4499999999999993</v>
      </c>
      <c r="K8" s="16">
        <f t="shared" ref="K8:K16" si="5">SUM($K$6+G8)</f>
        <v>8.3923076923076927</v>
      </c>
    </row>
    <row r="9" spans="1:11">
      <c r="A9" s="7">
        <v>980</v>
      </c>
      <c r="B9" s="10" t="s">
        <v>10</v>
      </c>
      <c r="C9" s="11">
        <v>47</v>
      </c>
      <c r="D9" s="8"/>
      <c r="E9" s="14">
        <f t="shared" si="0"/>
        <v>2.081818181818182</v>
      </c>
      <c r="F9" s="14">
        <f t="shared" si="1"/>
        <v>1.9750000000000001</v>
      </c>
      <c r="G9" s="14">
        <f t="shared" si="2"/>
        <v>1.8846153846153848</v>
      </c>
      <c r="H9" s="12"/>
      <c r="I9" s="16">
        <f t="shared" si="3"/>
        <v>9.3818181818181827</v>
      </c>
      <c r="J9" s="16">
        <f t="shared" si="4"/>
        <v>9.2750000000000004</v>
      </c>
      <c r="K9" s="16">
        <f>SUM($K$6+G9)</f>
        <v>9.184615384615384</v>
      </c>
    </row>
    <row r="10" spans="1:11">
      <c r="A10" s="7">
        <v>800</v>
      </c>
      <c r="B10" s="10" t="s">
        <v>11</v>
      </c>
      <c r="C10" s="11">
        <v>54</v>
      </c>
      <c r="D10" s="8"/>
      <c r="E10" s="14">
        <f t="shared" si="0"/>
        <v>2.2727272727272729</v>
      </c>
      <c r="F10" s="14">
        <f t="shared" si="1"/>
        <v>2.1500000000000004</v>
      </c>
      <c r="G10" s="14">
        <f t="shared" si="2"/>
        <v>2.046153846153846</v>
      </c>
      <c r="H10" s="12"/>
      <c r="I10" s="16">
        <f t="shared" si="3"/>
        <v>9.5727272727272723</v>
      </c>
      <c r="J10" s="16">
        <f t="shared" si="4"/>
        <v>9.4499999999999993</v>
      </c>
      <c r="K10" s="16">
        <f t="shared" si="5"/>
        <v>9.3461538461538467</v>
      </c>
    </row>
    <row r="11" spans="1:11">
      <c r="A11" s="7">
        <v>900</v>
      </c>
      <c r="B11" s="10" t="s">
        <v>12</v>
      </c>
      <c r="C11" s="11">
        <v>57</v>
      </c>
      <c r="D11" s="8"/>
      <c r="E11" s="14">
        <f t="shared" si="0"/>
        <v>2.7545454545454544</v>
      </c>
      <c r="F11" s="14">
        <f t="shared" si="1"/>
        <v>2.2250000000000001</v>
      </c>
      <c r="G11" s="14">
        <f t="shared" si="2"/>
        <v>2.1153846153846154</v>
      </c>
      <c r="H11" s="12"/>
      <c r="I11" s="16">
        <f>SUM($I$6+E11)</f>
        <v>10.054545454545455</v>
      </c>
      <c r="J11" s="16">
        <f t="shared" si="4"/>
        <v>9.5250000000000004</v>
      </c>
      <c r="K11" s="16">
        <f t="shared" si="5"/>
        <v>9.4153846153846157</v>
      </c>
    </row>
    <row r="12" spans="1:11">
      <c r="A12" s="7">
        <v>720</v>
      </c>
      <c r="B12" s="10" t="s">
        <v>14</v>
      </c>
      <c r="C12" s="11">
        <v>64</v>
      </c>
      <c r="D12" s="8"/>
      <c r="E12" s="14">
        <f t="shared" si="0"/>
        <v>2.9454545454545453</v>
      </c>
      <c r="F12" s="14">
        <f t="shared" si="1"/>
        <v>2.8</v>
      </c>
      <c r="G12" s="14">
        <f t="shared" si="2"/>
        <v>2.2769230769230768</v>
      </c>
      <c r="H12" s="12"/>
      <c r="I12" s="16">
        <f t="shared" si="3"/>
        <v>10.245454545454546</v>
      </c>
      <c r="J12" s="16">
        <f>SUM($J$6+F12)</f>
        <v>10.1</v>
      </c>
      <c r="K12" s="16">
        <f>SUM($K$6+G12)</f>
        <v>9.5769230769230766</v>
      </c>
    </row>
    <row r="13" spans="1:11">
      <c r="A13" s="7">
        <v>460</v>
      </c>
      <c r="B13" s="10" t="s">
        <v>9</v>
      </c>
      <c r="C13" s="11">
        <v>71</v>
      </c>
      <c r="D13" s="8"/>
      <c r="E13" s="14">
        <f t="shared" si="0"/>
        <v>3.1363636363636362</v>
      </c>
      <c r="F13" s="14">
        <f t="shared" si="1"/>
        <v>2.9749999999999996</v>
      </c>
      <c r="G13" s="14">
        <f t="shared" si="2"/>
        <v>2.8384615384615381</v>
      </c>
      <c r="H13" s="12"/>
      <c r="I13" s="16">
        <f t="shared" si="3"/>
        <v>10.436363636363636</v>
      </c>
      <c r="J13" s="16">
        <f t="shared" si="4"/>
        <v>10.274999999999999</v>
      </c>
      <c r="K13" s="16">
        <f t="shared" si="5"/>
        <v>10.138461538461538</v>
      </c>
    </row>
    <row r="14" spans="1:11">
      <c r="A14" s="7">
        <v>220</v>
      </c>
      <c r="B14" s="10" t="s">
        <v>8</v>
      </c>
      <c r="C14" s="11">
        <v>86</v>
      </c>
      <c r="D14" s="8"/>
      <c r="E14" s="14">
        <f t="shared" si="0"/>
        <v>3.9454545454545458</v>
      </c>
      <c r="F14" s="14">
        <f t="shared" si="1"/>
        <v>3.75</v>
      </c>
      <c r="G14" s="14">
        <f t="shared" si="2"/>
        <v>3.1846153846153844</v>
      </c>
      <c r="H14" s="12"/>
      <c r="I14" s="16">
        <f t="shared" si="3"/>
        <v>11.245454545454546</v>
      </c>
      <c r="J14" s="16">
        <f t="shared" si="4"/>
        <v>11.05</v>
      </c>
      <c r="K14" s="16">
        <f t="shared" si="5"/>
        <v>10.484615384615385</v>
      </c>
    </row>
    <row r="15" spans="1:11">
      <c r="A15" s="7">
        <v>160</v>
      </c>
      <c r="B15" s="10" t="s">
        <v>13</v>
      </c>
      <c r="C15" s="11">
        <v>91</v>
      </c>
      <c r="D15" s="8"/>
      <c r="E15" s="14">
        <f t="shared" si="0"/>
        <v>4.081818181818182</v>
      </c>
      <c r="F15" s="14">
        <f t="shared" si="1"/>
        <v>3.875</v>
      </c>
      <c r="G15" s="14">
        <f t="shared" si="2"/>
        <v>3.7</v>
      </c>
      <c r="H15" s="12"/>
      <c r="I15" s="16">
        <f t="shared" si="3"/>
        <v>11.381818181818183</v>
      </c>
      <c r="J15" s="16">
        <f t="shared" si="4"/>
        <v>11.175000000000001</v>
      </c>
      <c r="K15" s="16">
        <f t="shared" si="5"/>
        <v>11</v>
      </c>
    </row>
    <row r="16" spans="1:11">
      <c r="A16" s="7">
        <v>140</v>
      </c>
      <c r="B16" s="10" t="s">
        <v>6</v>
      </c>
      <c r="C16" s="11">
        <v>101</v>
      </c>
      <c r="D16" s="8"/>
      <c r="E16" s="14">
        <f t="shared" si="0"/>
        <v>4.754545454545454</v>
      </c>
      <c r="F16" s="14">
        <f t="shared" si="1"/>
        <v>4.125</v>
      </c>
      <c r="G16" s="14">
        <f t="shared" si="2"/>
        <v>3.9307692307692306</v>
      </c>
      <c r="H16" s="12"/>
      <c r="I16" s="16">
        <f t="shared" si="3"/>
        <v>12.054545454545455</v>
      </c>
      <c r="J16" s="16">
        <f t="shared" si="4"/>
        <v>11.425000000000001</v>
      </c>
      <c r="K16" s="16">
        <f t="shared" si="5"/>
        <v>11.23076923076923</v>
      </c>
    </row>
    <row r="17" spans="3:11">
      <c r="C17" s="4"/>
      <c r="E17" s="2"/>
      <c r="F17" s="2"/>
      <c r="G17" s="2"/>
      <c r="H17" s="2"/>
      <c r="I17" s="3"/>
      <c r="J17" s="3"/>
      <c r="K17" s="3"/>
    </row>
    <row r="18" spans="3:11">
      <c r="E18" s="2"/>
      <c r="F18" s="2"/>
      <c r="G18" s="2"/>
      <c r="H18" s="2"/>
      <c r="I18" s="3"/>
      <c r="J18" s="3"/>
      <c r="K18" s="3"/>
    </row>
    <row r="19" spans="3:11">
      <c r="E19" s="5"/>
      <c r="F19" s="5"/>
      <c r="G19" s="5"/>
      <c r="H19" s="5"/>
      <c r="I19" s="2"/>
      <c r="J19" s="2"/>
      <c r="K19" s="2"/>
    </row>
    <row r="20" spans="3:11">
      <c r="E20" s="6"/>
      <c r="F20" s="6"/>
      <c r="G20" s="6"/>
      <c r="H20" s="6"/>
      <c r="I20" s="2"/>
      <c r="J20" s="2"/>
      <c r="K20" s="2"/>
    </row>
    <row r="21" spans="3:11">
      <c r="E21" s="6"/>
      <c r="F21" s="6"/>
      <c r="G21" s="6"/>
      <c r="H21" s="6"/>
      <c r="I21" s="2"/>
      <c r="J21" s="2"/>
      <c r="K21" s="2"/>
    </row>
    <row r="22" spans="3:11">
      <c r="E22" s="6"/>
      <c r="F22" s="6"/>
      <c r="G22" s="6"/>
      <c r="H22" s="6"/>
      <c r="I22" s="2"/>
      <c r="J22" s="2"/>
      <c r="K22" s="2"/>
    </row>
    <row r="23" spans="3:11">
      <c r="E23" s="5"/>
      <c r="F23" s="5"/>
      <c r="G23" s="5"/>
      <c r="H23" s="5"/>
      <c r="I23" s="5"/>
      <c r="J23" s="5"/>
      <c r="K23" s="5"/>
    </row>
    <row r="24" spans="3:11">
      <c r="E24" s="5"/>
      <c r="F24" s="5"/>
      <c r="G24" s="5"/>
      <c r="H24" s="5"/>
      <c r="I24" s="5"/>
      <c r="J24" s="5"/>
      <c r="K24" s="5"/>
    </row>
    <row r="25" spans="3:11">
      <c r="E25" s="5"/>
      <c r="F25" s="5"/>
      <c r="G25" s="5"/>
      <c r="H25" s="5"/>
      <c r="I25" s="5"/>
      <c r="J25" s="5"/>
      <c r="K25" s="5"/>
    </row>
    <row r="26" spans="3:11">
      <c r="E26" s="5"/>
      <c r="F26" s="5"/>
      <c r="G26" s="5"/>
      <c r="H26" s="5"/>
      <c r="I26" s="5"/>
      <c r="J26" s="5"/>
      <c r="K26" s="5"/>
    </row>
    <row r="27" spans="3:11">
      <c r="E27" s="5"/>
      <c r="F27" s="5"/>
      <c r="G27" s="5"/>
      <c r="H27" s="5"/>
      <c r="I27" s="5"/>
      <c r="J27" s="5"/>
      <c r="K27" s="5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&amp;CCRONOTABELLA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27"/>
  <sheetViews>
    <sheetView workbookViewId="0">
      <selection activeCell="B9" sqref="B9"/>
    </sheetView>
  </sheetViews>
  <sheetFormatPr defaultRowHeight="21"/>
  <cols>
    <col min="1" max="1" width="13.5703125" style="1" bestFit="1" customWidth="1"/>
    <col min="2" max="2" width="40" style="1" customWidth="1"/>
    <col min="3" max="3" width="11" style="1" bestFit="1" customWidth="1"/>
    <col min="4" max="4" width="3" style="1" customWidth="1"/>
    <col min="5" max="5" width="9.85546875" style="1" hidden="1" customWidth="1"/>
    <col min="6" max="7" width="8.28515625" style="1" hidden="1" customWidth="1"/>
    <col min="8" max="8" width="3.42578125" style="1" customWidth="1"/>
    <col min="9" max="10" width="8.28515625" style="1" bestFit="1" customWidth="1"/>
    <col min="11" max="11" width="9.85546875" style="1" bestFit="1" customWidth="1"/>
    <col min="12" max="16384" width="9.140625" style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7" t="s">
        <v>2</v>
      </c>
      <c r="B3" s="7" t="s">
        <v>1</v>
      </c>
      <c r="C3" s="7" t="s">
        <v>3</v>
      </c>
      <c r="D3" s="8"/>
      <c r="E3" s="8"/>
      <c r="F3" s="8"/>
      <c r="G3" s="8"/>
      <c r="H3" s="8"/>
      <c r="I3" s="9">
        <v>24</v>
      </c>
      <c r="J3" s="9">
        <v>27</v>
      </c>
      <c r="K3" s="9">
        <v>30</v>
      </c>
    </row>
    <row r="4" spans="1:11">
      <c r="A4" s="7" t="s">
        <v>7</v>
      </c>
      <c r="B4" s="8"/>
      <c r="C4" s="7" t="s">
        <v>4</v>
      </c>
      <c r="D4" s="8"/>
      <c r="E4" s="8"/>
      <c r="F4" s="8"/>
      <c r="G4" s="8"/>
      <c r="H4" s="8"/>
      <c r="I4" s="7" t="s">
        <v>0</v>
      </c>
      <c r="J4" s="7" t="s">
        <v>0</v>
      </c>
      <c r="K4" s="7" t="s">
        <v>0</v>
      </c>
    </row>
    <row r="5" spans="1:11">
      <c r="A5" s="10"/>
      <c r="B5" s="10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>
        <v>140</v>
      </c>
      <c r="B6" s="10" t="s">
        <v>5</v>
      </c>
      <c r="C6" s="11">
        <v>0</v>
      </c>
      <c r="D6" s="8"/>
      <c r="E6" s="12"/>
      <c r="F6" s="12"/>
      <c r="G6" s="12"/>
      <c r="H6" s="12"/>
      <c r="I6" s="13">
        <v>7.45</v>
      </c>
      <c r="J6" s="13">
        <v>7.45</v>
      </c>
      <c r="K6" s="13">
        <v>7.45</v>
      </c>
    </row>
    <row r="7" spans="1:11">
      <c r="A7" s="7"/>
      <c r="B7" s="10"/>
      <c r="C7" s="11"/>
      <c r="D7" s="8"/>
      <c r="E7" s="14">
        <f>IF($C7/$I$3*60/100&gt;=7.35,($C7/$I$3*60/100)+5.2,IF($C7/$I$3*60/100&gt;=6.75,($C7/$I$3*60/100)+4.8,IF($C7/$I$3*60/100&gt;=6.15,($C7/$I$3*60/100)+4.4,IF($C7/$I$3*60/100&gt;=5.55,($C7/$I$3*60/100)+4,IF($C7/$I$3*60/100&gt;=4.95,($C7/$I$3*60/100)+3.6,IF($C7/$I$3*60/100&gt;=4.35,($C7/$I$3*60/100)+3.2,IF($C7/$I$3*60/100&gt;=3.75,($C7/$I$3*60/100)+2.8,IF($C7/$I$3*60/100&gt;=3.15,($C7/$I$3*60/100)+2.4,IF($C7/$I$3*60/100&gt;=2.55,($C7/$I$3*60/100)+2,IF($C7/$I$3*60/100&gt;=1.95,($C7/$I$3*60/100)+1.6,IF($C7/$I$3*60/100&gt;=1.35,($C7/$I$3*60/100)+1.2,IF($C7/$I$3*60/100&gt;=0.75,($C7/$I$3*60/100)+0.8,IF($C7/$I$3*60/100&gt;=0.15,($C7/$I$3*60/100)+0.4,($C7/$I$3*60/100))))))))))))))</f>
        <v>0</v>
      </c>
      <c r="F7" s="14">
        <f>IF($C7/$J$3*60/100&gt;=7.35,($C7/$J$3*60/100)+5.2,IF($C7/$J$3*60/100&gt;=6.75,($C7/$J$3*60/100)+4.8,IF($C7/$J$3*60/100&gt;=6.15,($C7/$J$3*60/100)+4.4,IF($C7/$J$3*60/100&gt;=5.55,($C7/$J$3*60/100)+4,IF($C7/$J$3*60/100&gt;=4.95,($C7/$J$3*60/100)+3.6,IF($C7/$J$3*60/100&gt;=4.35,($C7/$J$3*60/100)+3.2,IF($C7/$J$3*60/100&gt;=3.75,($C7/$J$3*60/100)+2.8,IF($C7/$J$3*60/100&gt;=3.15,($C7/$J$3*60/100)+2.4,IF($C7/$J$3*60/100&gt;=2.55,($C7/$J$3*60/100)+2,IF($C7/$J$3*60/100&gt;=1.95,($C7/$J$3*60/100)+1.6,IF($C7/$J$3*60/100&gt;=1.35,($C7/$J$3*60/100)+1.2,IF($C7/$J$3*60/100&gt;=0.75,($C7/$J$3*60/100)+0.8,IF($C7/$J$3*60/100&gt;=0.15,($C7/$J$3*60/100)+0.4,($C7/$J$3*60/100))))))))))))))</f>
        <v>0</v>
      </c>
      <c r="G7" s="14">
        <f>IF($C7/$K$3*60/100&gt;=7.35,($C7/$K$3*60/100)+5.2,IF($C7/$K$3*60/100&gt;=6.75,($C7/$K$3*60/100)+4.8,IF($C7/$K$3*60/100&gt;=6.15,($C7/$K$3*60/100)+4.4,IF($C7/$K$3*60/100&gt;=5.55,($C7/$K$3*60/100)+4,IF($C7/$K$3*60/100&gt;=4.95,($C7/$K$3*60/100)+3.6,IF($C7/$K$3*60/100&gt;=4.35,($C7/$K$3*60/100)+3.2,IF($C7/$K$3*60/100&gt;=3.75,($C7/$K$3*60/100)+2.8,IF($C7/$K$3*60/100&gt;=3.15,($C7/$K$3*60/100)+2.4,IF($C7/$K$3*60/100&gt;=2.55,($C7/$K$3*60/100)+2,IF($C7/$K$3*60/100&gt;=1.95,($C7/$K$3*60/100)+1.6,IF($C7/$K$3*60/100&gt;=1.35,($C7/$K$3*60/100)+1.2,IF($C7/$K$3*60/100&gt;=0.75,($C7/$K$3*60/100)+0.8,IF($C7/$K$3*60/100&gt;=0.15,($C7/$K$3*60/100)+0.4,($C7/$K$3*60/100))))))))))))))</f>
        <v>0</v>
      </c>
      <c r="H7" s="15"/>
      <c r="I7" s="16"/>
      <c r="J7" s="16"/>
      <c r="K7" s="16"/>
    </row>
    <row r="8" spans="1:11">
      <c r="A8" s="7"/>
      <c r="B8" s="10"/>
      <c r="C8" s="11"/>
      <c r="D8" s="8"/>
      <c r="E8" s="14">
        <f t="shared" ref="E8:E16" si="0">IF($C8/$I$3*60/100&gt;=7.35,($C8/$I$3*60/100)+5.2,IF($C8/$I$3*60/100&gt;=6.75,($C8/$I$3*60/100)+4.8,IF($C8/$I$3*60/100&gt;=6.15,($C8/$I$3*60/100)+4.4,IF($C8/$I$3*60/100&gt;=5.55,($C8/$I$3*60/100)+4,IF($C8/$I$3*60/100&gt;=4.95,($C8/$I$3*60/100)+3.6,IF($C8/$I$3*60/100&gt;=4.35,($C8/$I$3*60/100)+3.2,IF($C8/$I$3*60/100&gt;=3.75,($C8/$I$3*60/100)+2.8,IF($C8/$I$3*60/100&gt;=3.15,($C8/$I$3*60/100)+2.4,IF($C8/$I$3*60/100&gt;=2.55,($C8/$I$3*60/100)+2,IF($C8/$I$3*60/100&gt;=1.95,($C8/$I$3*60/100)+1.6,IF($C8/$I$3*60/100&gt;=1.35,($C8/$I$3*60/100)+1.2,IF($C8/$I$3*60/100&gt;=0.75,($C8/$I$3*60/100)+0.8,IF($C8/$I$3*60/100&gt;=0.15,($C8/$I$3*60/100)+0.4,($C8/$I$3*60/100))))))))))))))</f>
        <v>0</v>
      </c>
      <c r="F8" s="14">
        <f t="shared" ref="F8:F16" si="1">IF($C8/$J$3*60/100&gt;=7.35,($C8/$J$3*60/100)+5.2,IF($C8/$J$3*60/100&gt;=6.75,($C8/$J$3*60/100)+4.8,IF($C8/$J$3*60/100&gt;=6.15,($C8/$J$3*60/100)+4.4,IF($C8/$J$3*60/100&gt;=5.55,($C8/$J$3*60/100)+4,IF($C8/$J$3*60/100&gt;=4.95,($C8/$J$3*60/100)+3.6,IF($C8/$J$3*60/100&gt;=4.35,($C8/$J$3*60/100)+3.2,IF($C8/$J$3*60/100&gt;=3.75,($C8/$J$3*60/100)+2.8,IF($C8/$J$3*60/100&gt;=3.15,($C8/$J$3*60/100)+2.4,IF($C8/$J$3*60/100&gt;=2.55,($C8/$J$3*60/100)+2,IF($C8/$J$3*60/100&gt;=1.95,($C8/$J$3*60/100)+1.6,IF($C8/$J$3*60/100&gt;=1.35,($C8/$J$3*60/100)+1.2,IF($C8/$J$3*60/100&gt;=0.75,($C8/$J$3*60/100)+0.8,IF($C8/$J$3*60/100&gt;=0.15,($C8/$J$3*60/100)+0.4,($C8/$J$3*60/100))))))))))))))</f>
        <v>0</v>
      </c>
      <c r="G8" s="14">
        <f t="shared" ref="G8:G16" si="2">IF($C8/$K$3*60/100&gt;=7.35,($C8/$K$3*60/100)+5.2,IF($C8/$K$3*60/100&gt;=6.75,($C8/$K$3*60/100)+4.8,IF($C8/$K$3*60/100&gt;=6.15,($C8/$K$3*60/100)+4.4,IF($C8/$K$3*60/100&gt;=5.55,($C8/$K$3*60/100)+4,IF($C8/$K$3*60/100&gt;=4.95,($C8/$K$3*60/100)+3.6,IF($C8/$K$3*60/100&gt;=4.35,($C8/$K$3*60/100)+3.2,IF($C8/$K$3*60/100&gt;=3.75,($C8/$K$3*60/100)+2.8,IF($C8/$K$3*60/100&gt;=3.15,($C8/$K$3*60/100)+2.4,IF($C8/$K$3*60/100&gt;=2.55,($C8/$K$3*60/100)+2,IF($C8/$K$3*60/100&gt;=1.95,($C8/$K$3*60/100)+1.6,IF($C8/$K$3*60/100&gt;=1.35,($C8/$K$3*60/100)+1.2,IF($C8/$K$3*60/100&gt;=0.75,($C8/$K$3*60/100)+0.8,IF($C8/$K$3*60/100&gt;=0.15,($C8/$K$3*60/100)+0.4,($C8/$K$3*60/100))))))))))))))</f>
        <v>0</v>
      </c>
      <c r="H8" s="12"/>
      <c r="I8" s="16">
        <v>7.45</v>
      </c>
      <c r="J8" s="16">
        <f t="shared" ref="J8:J15" si="3">SUM($J$6+F8)</f>
        <v>7.45</v>
      </c>
      <c r="K8" s="16">
        <f t="shared" ref="K8:K15" si="4">SUM($K$6+G8)</f>
        <v>7.45</v>
      </c>
    </row>
    <row r="9" spans="1:11">
      <c r="A9" s="7"/>
      <c r="B9" s="10"/>
      <c r="C9" s="11"/>
      <c r="D9" s="8"/>
      <c r="E9" s="14">
        <f t="shared" si="0"/>
        <v>0</v>
      </c>
      <c r="F9" s="14">
        <f t="shared" si="1"/>
        <v>0</v>
      </c>
      <c r="G9" s="14">
        <f t="shared" si="2"/>
        <v>0</v>
      </c>
      <c r="H9" s="12"/>
      <c r="I9" s="16">
        <v>7.45</v>
      </c>
      <c r="J9" s="16">
        <f t="shared" si="3"/>
        <v>7.45</v>
      </c>
      <c r="K9" s="16">
        <f>SUM($K$6+G9)</f>
        <v>7.45</v>
      </c>
    </row>
    <row r="10" spans="1:11">
      <c r="A10" s="7"/>
      <c r="B10" s="10"/>
      <c r="C10" s="11"/>
      <c r="D10" s="8"/>
      <c r="E10" s="14">
        <f t="shared" si="0"/>
        <v>0</v>
      </c>
      <c r="F10" s="14">
        <f t="shared" si="1"/>
        <v>0</v>
      </c>
      <c r="G10" s="14">
        <f t="shared" si="2"/>
        <v>0</v>
      </c>
      <c r="H10" s="12"/>
      <c r="I10" s="16">
        <v>7.45</v>
      </c>
      <c r="J10" s="16">
        <f t="shared" si="3"/>
        <v>7.45</v>
      </c>
      <c r="K10" s="16">
        <f t="shared" si="4"/>
        <v>7.45</v>
      </c>
    </row>
    <row r="11" spans="1:11">
      <c r="A11" s="7"/>
      <c r="B11" s="10"/>
      <c r="C11" s="11"/>
      <c r="D11" s="8"/>
      <c r="E11" s="14">
        <f t="shared" si="0"/>
        <v>0</v>
      </c>
      <c r="F11" s="14">
        <f t="shared" si="1"/>
        <v>0</v>
      </c>
      <c r="G11" s="14">
        <f t="shared" si="2"/>
        <v>0</v>
      </c>
      <c r="H11" s="12"/>
      <c r="I11" s="16">
        <v>7.45</v>
      </c>
      <c r="J11" s="16">
        <f t="shared" si="3"/>
        <v>7.45</v>
      </c>
      <c r="K11" s="16">
        <f t="shared" si="4"/>
        <v>7.45</v>
      </c>
    </row>
    <row r="12" spans="1:11">
      <c r="A12" s="7"/>
      <c r="B12" s="10"/>
      <c r="C12" s="11"/>
      <c r="D12" s="8"/>
      <c r="E12" s="14">
        <f t="shared" si="0"/>
        <v>0</v>
      </c>
      <c r="F12" s="14">
        <f t="shared" si="1"/>
        <v>0</v>
      </c>
      <c r="G12" s="14">
        <f t="shared" si="2"/>
        <v>0</v>
      </c>
      <c r="H12" s="12"/>
      <c r="I12" s="16">
        <v>7.45</v>
      </c>
      <c r="J12" s="16">
        <f>SUM($J$6+F12)</f>
        <v>7.45</v>
      </c>
      <c r="K12" s="16">
        <f>SUM($K$6+G12)</f>
        <v>7.45</v>
      </c>
    </row>
    <row r="13" spans="1:11">
      <c r="A13" s="7"/>
      <c r="B13" s="10"/>
      <c r="C13" s="11"/>
      <c r="D13" s="8"/>
      <c r="E13" s="14">
        <f t="shared" si="0"/>
        <v>0</v>
      </c>
      <c r="F13" s="14">
        <f t="shared" si="1"/>
        <v>0</v>
      </c>
      <c r="G13" s="14">
        <f t="shared" si="2"/>
        <v>0</v>
      </c>
      <c r="H13" s="12"/>
      <c r="I13" s="16">
        <v>7.45</v>
      </c>
      <c r="J13" s="16">
        <f t="shared" si="3"/>
        <v>7.45</v>
      </c>
      <c r="K13" s="16">
        <f t="shared" si="4"/>
        <v>7.45</v>
      </c>
    </row>
    <row r="14" spans="1:11">
      <c r="A14" s="7"/>
      <c r="B14" s="10"/>
      <c r="C14" s="11"/>
      <c r="D14" s="8"/>
      <c r="E14" s="14">
        <f t="shared" si="0"/>
        <v>0</v>
      </c>
      <c r="F14" s="14">
        <f t="shared" si="1"/>
        <v>0</v>
      </c>
      <c r="G14" s="14">
        <f t="shared" si="2"/>
        <v>0</v>
      </c>
      <c r="H14" s="12"/>
      <c r="I14" s="16">
        <v>7.45</v>
      </c>
      <c r="J14" s="16">
        <f t="shared" si="3"/>
        <v>7.45</v>
      </c>
      <c r="K14" s="16">
        <f t="shared" si="4"/>
        <v>7.45</v>
      </c>
    </row>
    <row r="15" spans="1:11">
      <c r="A15" s="7"/>
      <c r="B15" s="10"/>
      <c r="C15" s="11"/>
      <c r="D15" s="8"/>
      <c r="E15" s="14">
        <f t="shared" si="0"/>
        <v>0</v>
      </c>
      <c r="F15" s="14">
        <f t="shared" si="1"/>
        <v>0</v>
      </c>
      <c r="G15" s="14">
        <f t="shared" si="2"/>
        <v>0</v>
      </c>
      <c r="H15" s="12"/>
      <c r="I15" s="16">
        <v>7.45</v>
      </c>
      <c r="J15" s="16">
        <f t="shared" si="3"/>
        <v>7.45</v>
      </c>
      <c r="K15" s="16">
        <f t="shared" si="4"/>
        <v>7.45</v>
      </c>
    </row>
    <row r="16" spans="1:11">
      <c r="A16" s="7">
        <v>140</v>
      </c>
      <c r="B16" s="10" t="s">
        <v>6</v>
      </c>
      <c r="C16" s="11"/>
      <c r="D16" s="8"/>
      <c r="E16" s="14">
        <f t="shared" si="0"/>
        <v>0</v>
      </c>
      <c r="F16" s="14">
        <f t="shared" si="1"/>
        <v>0</v>
      </c>
      <c r="G16" s="14">
        <f t="shared" si="2"/>
        <v>0</v>
      </c>
      <c r="H16" s="12"/>
      <c r="I16" s="16">
        <v>7.45</v>
      </c>
      <c r="J16" s="16">
        <f>SUM($J$6+F16)</f>
        <v>7.45</v>
      </c>
      <c r="K16" s="16">
        <f>SUM($K$6+G16)</f>
        <v>7.45</v>
      </c>
    </row>
    <row r="17" spans="3:11">
      <c r="C17" s="4"/>
      <c r="E17" s="2"/>
      <c r="F17" s="2"/>
      <c r="G17" s="2"/>
      <c r="H17" s="2"/>
      <c r="I17" s="3"/>
      <c r="J17" s="3"/>
      <c r="K17" s="3"/>
    </row>
    <row r="18" spans="3:11">
      <c r="E18" s="2"/>
      <c r="F18" s="2"/>
      <c r="G18" s="2"/>
      <c r="H18" s="2"/>
      <c r="I18" s="3"/>
      <c r="J18" s="3"/>
      <c r="K18" s="3"/>
    </row>
    <row r="19" spans="3:11">
      <c r="E19" s="5"/>
      <c r="F19" s="5"/>
      <c r="G19" s="5"/>
      <c r="H19" s="5"/>
      <c r="I19" s="2"/>
      <c r="J19" s="2"/>
      <c r="K19" s="2"/>
    </row>
    <row r="20" spans="3:11">
      <c r="E20" s="6"/>
      <c r="F20" s="6"/>
      <c r="G20" s="6"/>
      <c r="H20" s="6"/>
      <c r="I20" s="2"/>
      <c r="J20" s="2"/>
      <c r="K20" s="2"/>
    </row>
    <row r="21" spans="3:11">
      <c r="E21" s="6"/>
      <c r="F21" s="6"/>
      <c r="G21" s="6"/>
      <c r="H21" s="6"/>
      <c r="I21" s="2"/>
      <c r="J21" s="2"/>
      <c r="K21" s="2"/>
    </row>
    <row r="22" spans="3:11">
      <c r="E22" s="6"/>
      <c r="F22" s="6"/>
      <c r="G22" s="6"/>
      <c r="H22" s="6"/>
      <c r="I22" s="2"/>
      <c r="J22" s="2"/>
      <c r="K22" s="2"/>
    </row>
    <row r="23" spans="3:11">
      <c r="E23" s="5"/>
      <c r="F23" s="5"/>
      <c r="G23" s="5"/>
      <c r="H23" s="5"/>
      <c r="I23" s="5"/>
      <c r="J23" s="5"/>
      <c r="K23" s="5"/>
    </row>
    <row r="24" spans="3:11">
      <c r="E24" s="5"/>
      <c r="F24" s="5"/>
      <c r="G24" s="5"/>
      <c r="H24" s="5"/>
      <c r="I24" s="5"/>
      <c r="J24" s="5"/>
      <c r="K24" s="5"/>
    </row>
    <row r="25" spans="3:11">
      <c r="E25" s="5"/>
      <c r="F25" s="5"/>
      <c r="G25" s="5"/>
      <c r="H25" s="5"/>
      <c r="I25" s="5"/>
      <c r="J25" s="5"/>
      <c r="K25" s="5"/>
    </row>
    <row r="26" spans="3:11">
      <c r="E26" s="5"/>
      <c r="F26" s="5"/>
      <c r="G26" s="5"/>
      <c r="H26" s="5"/>
      <c r="I26" s="5"/>
      <c r="J26" s="5"/>
      <c r="K26" s="5"/>
    </row>
    <row r="27" spans="3:11">
      <c r="E27" s="5"/>
      <c r="F27" s="5"/>
      <c r="G27" s="5"/>
      <c r="H27" s="5"/>
      <c r="I27" s="5"/>
      <c r="J27" s="5"/>
      <c r="K27" s="5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&amp;CCRONOTABELLA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TAB 7 - 8 - 9</vt:lpstr>
      <vt:lpstr>TAB 7.15 - 8.15 - 9.15</vt:lpstr>
      <vt:lpstr>TAB 7.30-8.30-9.30</vt:lpstr>
      <vt:lpstr>TAB 6. 45 - 7.45 - 8.45 - 9.45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2010-11-14T22:36:09Z</cp:lastPrinted>
  <dcterms:created xsi:type="dcterms:W3CDTF">2010-11-14T18:41:19Z</dcterms:created>
  <dcterms:modified xsi:type="dcterms:W3CDTF">2011-07-17T11:02:22Z</dcterms:modified>
</cp:coreProperties>
</file>